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enasarco-my.sharepoint.com/personal/s_russo_enasarco_it/Documents/Desktop/"/>
    </mc:Choice>
  </mc:AlternateContent>
  <xr:revisionPtr revIDLastSave="0" documentId="8_{C2C104A6-D9EA-4D02-A480-619564943763}" xr6:coauthVersionLast="47" xr6:coauthVersionMax="47" xr10:uidLastSave="{00000000-0000-0000-0000-000000000000}"/>
  <bookViews>
    <workbookView xWindow="-120" yWindow="-120" windowWidth="29040" windowHeight="15840" activeTab="1" xr2:uid="{00000000-000D-0000-FFFF-FFFF00000000}"/>
  </bookViews>
  <sheets>
    <sheet name="Lista" sheetId="1" r:id="rId1"/>
    <sheet name="1" sheetId="2" r:id="rId2"/>
    <sheet name="2" sheetId="3" r:id="rId3"/>
    <sheet name="3"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2" l="1"/>
  <c r="D11" i="4" l="1"/>
  <c r="E9" i="4"/>
  <c r="E8" i="4"/>
  <c r="E7" i="4"/>
  <c r="E6" i="4"/>
  <c r="E5" i="4"/>
  <c r="E11" i="4" s="1"/>
  <c r="C11" i="4"/>
  <c r="C25" i="3"/>
  <c r="C26" i="3"/>
  <c r="C17" i="3"/>
  <c r="C14" i="3"/>
  <c r="C11" i="3"/>
  <c r="C7" i="3"/>
  <c r="C38" i="2"/>
  <c r="D34" i="2"/>
  <c r="C34" i="2"/>
  <c r="C9" i="2"/>
</calcChain>
</file>

<file path=xl/sharedStrings.xml><?xml version="1.0" encoding="utf-8"?>
<sst xmlns="http://schemas.openxmlformats.org/spreadsheetml/2006/main" count="100" uniqueCount="97">
  <si>
    <t>Costi contabilizzati dei servizi erogati agli utenti sia finali che intermedi</t>
  </si>
  <si>
    <t>Spese per il personale distinta per salari, formazione, buoni pasto, polizza sanitaria, previdenza complementare ed altri costi</t>
  </si>
  <si>
    <t>Spesa complessiva incarichi di collaborazione e consulenza professionale ripartita per materia</t>
  </si>
  <si>
    <t>Pensioni di vecchiaia</t>
  </si>
  <si>
    <t>Pensione di invalidità parziale</t>
  </si>
  <si>
    <t>Pensione di invalidità totale</t>
  </si>
  <si>
    <t>Pensione ai superstiti</t>
  </si>
  <si>
    <t>TOT. PRESTAZIONI PREV.LI</t>
  </si>
  <si>
    <t>Contributi infortuni malattia</t>
  </si>
  <si>
    <t>Contributo progetto salute donna</t>
  </si>
  <si>
    <t>Contributo libri scolastici</t>
  </si>
  <si>
    <t>Borse di studio e assegni</t>
  </si>
  <si>
    <t>Erogazioni straordinarie</t>
  </si>
  <si>
    <t>Assegni funerari</t>
  </si>
  <si>
    <t>Contributo figli agenti con handicap</t>
  </si>
  <si>
    <t>Spese formazione Agenti sdc</t>
  </si>
  <si>
    <t>Indennità di maternità</t>
  </si>
  <si>
    <t>Spese formazione ditte</t>
  </si>
  <si>
    <t>Premi per assic. infortuni e prest. deg</t>
  </si>
  <si>
    <t>Assegni concorso spese pensioni case di</t>
  </si>
  <si>
    <t>Contributi per maternità</t>
  </si>
  <si>
    <t>Assistenza per deficit funzionali e rel.</t>
  </si>
  <si>
    <t>Contributi asili nido</t>
  </si>
  <si>
    <t>TOT. PRESTAZIONI ASS.LI</t>
  </si>
  <si>
    <t>Costi per il contact center</t>
  </si>
  <si>
    <t>Stipendi e salari personale non portier</t>
  </si>
  <si>
    <t>Straordinari personale non portiere</t>
  </si>
  <si>
    <t>Salari e stipendi</t>
  </si>
  <si>
    <t>Oneri sociali personale non portiere</t>
  </si>
  <si>
    <t>Oneri assistenziali personale non porti</t>
  </si>
  <si>
    <t>Oneri assistenziali personale portiere</t>
  </si>
  <si>
    <t>Oneri sociali</t>
  </si>
  <si>
    <t>Accantonamento T.F.R. personale non por</t>
  </si>
  <si>
    <t>Accantonamento T.F.R. personale  portie</t>
  </si>
  <si>
    <t>Trattamento fine rapporto</t>
  </si>
  <si>
    <t>Costi per la previdenza complem.</t>
  </si>
  <si>
    <t>Ind. integr. speciale pers. in quiesc.</t>
  </si>
  <si>
    <t>Trattamento di quiescenza e simili</t>
  </si>
  <si>
    <t>Pensioni dirette pers. diretto non port</t>
  </si>
  <si>
    <t>Pensioni ai superstiti personale dip. n</t>
  </si>
  <si>
    <t>Costi formazione personale non portiere</t>
  </si>
  <si>
    <t>Costi per i ticket</t>
  </si>
  <si>
    <t>Benefici di natura ass.le personale non</t>
  </si>
  <si>
    <t>Altri oneri</t>
  </si>
  <si>
    <t>Totale costo del personale</t>
  </si>
  <si>
    <t>DESCRIZIONE</t>
  </si>
  <si>
    <t>Consulenze  attuariali</t>
  </si>
  <si>
    <t>Fiscali</t>
  </si>
  <si>
    <t>Audit ed Organismo di Vigilanza</t>
  </si>
  <si>
    <t>Spese per prestazioni servizi professionali</t>
  </si>
  <si>
    <t>Perizie e collaudi tecnici</t>
  </si>
  <si>
    <t>Spese per incarichi di collaborazione e consulenza professionale</t>
  </si>
  <si>
    <t>COSTI PER LA COMUNICAZIONE ISTITUZIONALE</t>
  </si>
  <si>
    <t xml:space="preserve">Spese per collaboratori </t>
  </si>
  <si>
    <t>Accertamenti sanitari personale non por</t>
  </si>
  <si>
    <t>Rendita contrib. ord.</t>
  </si>
  <si>
    <t>Contributo polizza catastrofale</t>
  </si>
  <si>
    <t>Contributo progetto formazione</t>
  </si>
  <si>
    <t>Concessione PEC iscritti pensionati</t>
  </si>
  <si>
    <t>Servizio socio sanitario domiciliare</t>
  </si>
  <si>
    <t>Progetto Salute Uomo</t>
  </si>
  <si>
    <t>Pacchetto chek up base</t>
  </si>
  <si>
    <t>Assicurazioni infortuni e indennità</t>
  </si>
  <si>
    <t>Previdenza</t>
  </si>
  <si>
    <t>Firr</t>
  </si>
  <si>
    <t>Assicurazioni infortuni indennità</t>
  </si>
  <si>
    <t>Assistenza pensionati</t>
  </si>
  <si>
    <t>Bilancio 2025 Prev</t>
  </si>
  <si>
    <t>Bilancio 2025 FIRR</t>
  </si>
  <si>
    <t>Bilancio 2025 Totale</t>
  </si>
  <si>
    <r>
      <t>·</t>
    </r>
    <r>
      <rPr>
        <sz val="7"/>
        <color theme="1"/>
        <rFont val="Times New Roman"/>
        <family val="1"/>
      </rPr>
      <t xml:space="preserve">        </t>
    </r>
    <r>
      <rPr>
        <sz val="11"/>
        <color theme="1"/>
        <rFont val="Gadugi"/>
        <family val="2"/>
      </rPr>
      <t xml:space="preserve">Nelle voci </t>
    </r>
    <r>
      <rPr>
        <sz val="11"/>
        <color rgb="FF365F91"/>
        <rFont val="Gadugi"/>
        <family val="2"/>
      </rPr>
      <t>consulenze attuariali</t>
    </r>
    <r>
      <rPr>
        <sz val="11"/>
        <color theme="1"/>
        <rFont val="Gadugi"/>
        <family val="2"/>
      </rPr>
      <t xml:space="preserve"> e </t>
    </r>
    <r>
      <rPr>
        <sz val="11"/>
        <color rgb="FF365F91"/>
        <rFont val="Gadugi"/>
        <family val="2"/>
      </rPr>
      <t>consulenze fiscali</t>
    </r>
    <r>
      <rPr>
        <sz val="11"/>
        <color theme="1"/>
        <rFont val="Gadugi"/>
        <family val="2"/>
      </rPr>
      <t xml:space="preserve"> rileviamo una spesa complessiva pari ad euro 255 mila circa (euro 193 mila nel 2024) relativa rispettivamente ai costi per l’assistenza attuariale (euro 21 mila circa) ed ai costi per le attività che riguardano l’assistenza e consulenza fiscale e tributaria (euro 234 mila circa). In particolare, i costi attuariali riguardano la spesa sostenuta per il servizio di consulenza in merito alla redazione del bilancio tecnico, mentre i costi per la consulenza fiscale si riferiscono ai servizi di assistenza in ambito fiscale  etributario, in particolare per l’assistenza nel contenzioso tributario, necessari alla Fondazione per lo svolgimento della propria attività.</t>
    </r>
  </si>
  <si>
    <r>
      <t>·</t>
    </r>
    <r>
      <rPr>
        <sz val="7"/>
        <color theme="1"/>
        <rFont val="Times New Roman"/>
        <family val="1"/>
      </rPr>
      <t xml:space="preserve">        </t>
    </r>
    <r>
      <rPr>
        <sz val="11"/>
        <color theme="1"/>
        <rFont val="Gadugi"/>
        <family val="2"/>
      </rPr>
      <t xml:space="preserve">La voce di spesa </t>
    </r>
    <r>
      <rPr>
        <sz val="11"/>
        <color rgb="FF365F91"/>
        <rFont val="Gadugi"/>
        <family val="2"/>
      </rPr>
      <t>relativa a ODV</t>
    </r>
    <r>
      <rPr>
        <sz val="11"/>
        <color theme="1"/>
        <rFont val="Gadugi"/>
        <family val="2"/>
      </rPr>
      <t xml:space="preserve"> evidenzia un saldo pari ad euro 10 mila circa (euro 61 mila nel 2024). La voce comprende il compenso riconosciuto ai membri dell’Organismo di Vigilanza e le risorse finanziarie necessarie al corretto svolgimento dei compiti attribuiti all’Organismo, così come previsto da apposita delibera del CDA. </t>
    </r>
  </si>
  <si>
    <r>
      <t>·</t>
    </r>
    <r>
      <rPr>
        <sz val="7"/>
        <color theme="1"/>
        <rFont val="Times New Roman"/>
        <family val="1"/>
      </rPr>
      <t xml:space="preserve">        </t>
    </r>
    <r>
      <rPr>
        <sz val="11"/>
        <color theme="1"/>
        <rFont val="Gadugi"/>
        <family val="2"/>
      </rPr>
      <t xml:space="preserve">Nella voce </t>
    </r>
    <r>
      <rPr>
        <sz val="11"/>
        <color rgb="FF365F91"/>
        <rFont val="Gadugi"/>
        <family val="2"/>
      </rPr>
      <t>Spese per prestazioni servizi professionali</t>
    </r>
    <r>
      <rPr>
        <sz val="11"/>
        <color theme="1"/>
        <rFont val="Gadugi"/>
        <family val="2"/>
      </rPr>
      <t xml:space="preserve"> pari ad euro 862 mila circa, trovano allocazione i costi sostenuti per l’acquisto di servizi professionali o obbligatori perché previsti da leggi o regolamenti, oppure perché resisi necessari a supporto delle istruttorie condotte dagli uffici.  Ricordiamo che la Fondazione affida gli incarichi all’esito di specifiche procedure di gare all’uopo espletate. Le spese sostenute nel 2025 sono di seguito elencate:</t>
    </r>
  </si>
  <si>
    <r>
      <t>o</t>
    </r>
    <r>
      <rPr>
        <sz val="7"/>
        <color theme="1"/>
        <rFont val="Times New Roman"/>
        <family val="1"/>
      </rPr>
      <t xml:space="preserve">   </t>
    </r>
    <r>
      <rPr>
        <sz val="11"/>
        <color theme="1"/>
        <rFont val="Gadugi"/>
        <family val="2"/>
      </rPr>
      <t>spesa per il risk advisor esterno, per euro 103,7 mila, prevista dal Regolamento della Fondazione ed affidata ad una società esterna a supporto della struttura interna;</t>
    </r>
  </si>
  <si>
    <r>
      <t>o</t>
    </r>
    <r>
      <rPr>
        <sz val="7"/>
        <color theme="1"/>
        <rFont val="Times New Roman"/>
        <family val="1"/>
      </rPr>
      <t xml:space="preserve">   </t>
    </r>
    <r>
      <rPr>
        <sz val="11"/>
        <color theme="1"/>
        <rFont val="Gadugi"/>
        <family val="2"/>
      </rPr>
      <t>spesa per prestazioni professionali a supporto del Servizio Internal Audit riferita ad una figura di elevata qualificazione maturata nell’ambito degli organismi di controllo per attività di supporto, consulenza e assistenza tecnica, pari ad euro 116,3 mila circa;</t>
    </r>
  </si>
  <si>
    <r>
      <t>o</t>
    </r>
    <r>
      <rPr>
        <sz val="7"/>
        <color theme="1"/>
        <rFont val="Times New Roman"/>
        <family val="1"/>
      </rPr>
      <t xml:space="preserve">   </t>
    </r>
    <r>
      <rPr>
        <sz val="11"/>
        <color theme="1"/>
        <rFont val="Gadugi"/>
        <family val="2"/>
      </rPr>
      <t>spesa pari ad euro 25 mila, per l’affidamento dell’incarico di consulenza e formazione a supporto delle attività del Servizio Affari generali e Appalti. In particolare, la Fondazione ha rappresentato l’esigenza di un supporto giuridico ai RUP in situazioni di incertezza operativa o normativa che potrebbe comportare un rischio di contenzioso per la Fondazione;</t>
    </r>
  </si>
  <si>
    <r>
      <t>o</t>
    </r>
    <r>
      <rPr>
        <sz val="7"/>
        <color theme="1"/>
        <rFont val="Times New Roman"/>
        <family val="1"/>
      </rPr>
      <t xml:space="preserve">   </t>
    </r>
    <r>
      <rPr>
        <sz val="11"/>
        <color theme="1"/>
        <rFont val="Gadugi"/>
        <family val="2"/>
      </rPr>
      <t xml:space="preserve">spesa pari ad euro 12,2 mila circa, sostenuta nell’anno per il servizio di rassegna stampa quotidiana online e social media. </t>
    </r>
  </si>
  <si>
    <r>
      <t>o</t>
    </r>
    <r>
      <rPr>
        <sz val="7"/>
        <color theme="1"/>
        <rFont val="Times New Roman"/>
        <family val="1"/>
      </rPr>
      <t xml:space="preserve">   </t>
    </r>
    <r>
      <rPr>
        <sz val="11"/>
        <color theme="1"/>
        <rFont val="Gadugi"/>
        <family val="2"/>
      </rPr>
      <t xml:space="preserve">spesa pari ad euro 24,4 mila circa, per l’analisi del progetto di assessment per lo sviluppo della comunicazione agli iscritti della Fondazione “Progetto comunità Enasarco”; </t>
    </r>
  </si>
  <si>
    <r>
      <t>o</t>
    </r>
    <r>
      <rPr>
        <sz val="7"/>
        <color theme="1"/>
        <rFont val="Times New Roman"/>
        <family val="1"/>
      </rPr>
      <t xml:space="preserve">   </t>
    </r>
    <r>
      <rPr>
        <sz val="11"/>
        <color theme="1"/>
        <rFont val="Gadugi"/>
        <family val="2"/>
      </rPr>
      <t>spesa pari ad euro 10 mila circa, per il servizio notarile di verbalizzazione nelle Assemblee dei Delegati;</t>
    </r>
  </si>
  <si>
    <r>
      <t>o</t>
    </r>
    <r>
      <rPr>
        <sz val="7"/>
        <color theme="1"/>
        <rFont val="Times New Roman"/>
        <family val="1"/>
      </rPr>
      <t xml:space="preserve">   </t>
    </r>
    <r>
      <rPr>
        <sz val="11"/>
        <color theme="1"/>
        <rFont val="Gadugi"/>
        <family val="2"/>
      </rPr>
      <t>spesa pari ad euro 17 mila circa, riferita a servizi notarili per la modifica di un atto di cessione di quote;</t>
    </r>
  </si>
  <si>
    <r>
      <t>o</t>
    </r>
    <r>
      <rPr>
        <sz val="7"/>
        <color theme="1"/>
        <rFont val="Times New Roman"/>
        <family val="1"/>
      </rPr>
      <t xml:space="preserve">   </t>
    </r>
    <r>
      <rPr>
        <sz val="11"/>
        <color theme="1"/>
        <rFont val="Gadugi"/>
        <family val="2"/>
      </rPr>
      <t>spesa pari ad euro 4 mila circa, per l’incarico di assistenza professionale notarile sulla cessione di azioni di New Energy Gas e Luce SpA;</t>
    </r>
  </si>
  <si>
    <r>
      <t>o</t>
    </r>
    <r>
      <rPr>
        <sz val="7"/>
        <color theme="1"/>
        <rFont val="Times New Roman"/>
        <family val="1"/>
      </rPr>
      <t xml:space="preserve">   </t>
    </r>
    <r>
      <rPr>
        <sz val="11"/>
        <color theme="1"/>
        <rFont val="Gadugi"/>
        <family val="2"/>
      </rPr>
      <t>spese pari ad euro 82 mila circa, per l’affidamento dell’incarico di due diligence finalizzato all’acquisizione da parte della Fondazione di una partecipazione al capitale sociale di New Energy Gas e Luce SpA;</t>
    </r>
  </si>
  <si>
    <r>
      <t>o</t>
    </r>
    <r>
      <rPr>
        <sz val="7"/>
        <color theme="1"/>
        <rFont val="Times New Roman"/>
        <family val="1"/>
      </rPr>
      <t xml:space="preserve">   </t>
    </r>
    <r>
      <rPr>
        <sz val="11"/>
        <color theme="1"/>
        <rFont val="Gadugi"/>
        <family val="2"/>
      </rPr>
      <t>spesa pari ad la società di revisione incaricata della certificazione obbligatoria del bilancio consuntivo e per la revisione limitata del bilancio sociale della Fondazione, per un totale di euro 130,5 mila circa;</t>
    </r>
  </si>
  <si>
    <r>
      <t>o</t>
    </r>
    <r>
      <rPr>
        <sz val="7"/>
        <color theme="1"/>
        <rFont val="Times New Roman"/>
        <family val="1"/>
      </rPr>
      <t xml:space="preserve">   </t>
    </r>
    <r>
      <rPr>
        <sz val="11"/>
        <color theme="1"/>
        <rFont val="Gadugi"/>
        <family val="2"/>
      </rPr>
      <t>spesa pari ad € 8,1 mila circa, per l’affidamento di attività di verifica e regolarizzazione edilizia, urbanistica e catastale delle unità della Fondazione Enasarco da dismettere mediante asta telematica;</t>
    </r>
  </si>
  <si>
    <r>
      <t>o</t>
    </r>
    <r>
      <rPr>
        <sz val="7"/>
        <color theme="1"/>
        <rFont val="Times New Roman"/>
        <family val="1"/>
      </rPr>
      <t xml:space="preserve">   </t>
    </r>
    <r>
      <rPr>
        <sz val="11"/>
        <color theme="1"/>
        <rFont val="Gadugi"/>
        <family val="2"/>
      </rPr>
      <t>spesa pari ad € 1,4 mila circa, per il servizio traduzioni necessarie al Servizio Finanza;</t>
    </r>
  </si>
  <si>
    <r>
      <t>o</t>
    </r>
    <r>
      <rPr>
        <sz val="7"/>
        <color theme="1"/>
        <rFont val="Times New Roman"/>
        <family val="1"/>
      </rPr>
      <t xml:space="preserve">   </t>
    </r>
    <r>
      <rPr>
        <sz val="11"/>
        <color theme="1"/>
        <rFont val="Gadugi"/>
        <family val="2"/>
      </rPr>
      <t>spesa pari ad euro 4,3 mila circa, per la redazione/modifica di tre procure notarili in seguito ai trasferimenti e conferimenti a Miria European Propery 2013 SrL;</t>
    </r>
  </si>
  <si>
    <r>
      <t>o</t>
    </r>
    <r>
      <rPr>
        <sz val="7"/>
        <color theme="1"/>
        <rFont val="Times New Roman"/>
        <family val="1"/>
      </rPr>
      <t xml:space="preserve">   </t>
    </r>
    <r>
      <rPr>
        <sz val="11"/>
        <color theme="1"/>
        <rFont val="Gadugi"/>
        <family val="2"/>
      </rPr>
      <t>spesa pari ad euro 52,5 mila circa, per l’incarico ad un consulente esterno al fine di valutare profili legali, regolamentari e fiscali delle attività legate alla revisione dei regolamenti dei Fondi di investimento alternativi, la loro struttura ed eventuali criticità;</t>
    </r>
  </si>
  <si>
    <r>
      <t>o</t>
    </r>
    <r>
      <rPr>
        <sz val="7"/>
        <color theme="1"/>
        <rFont val="Times New Roman"/>
        <family val="1"/>
      </rPr>
      <t xml:space="preserve">   </t>
    </r>
    <r>
      <rPr>
        <sz val="11"/>
        <color theme="1"/>
        <rFont val="Gadugi"/>
        <family val="2"/>
      </rPr>
      <t>spesa pari ad euro 31,5 mila circa, per l’incarico conferito al Responsabile dei Dati personali (DPO);</t>
    </r>
  </si>
  <si>
    <r>
      <t>o</t>
    </r>
    <r>
      <rPr>
        <sz val="7"/>
        <color theme="1"/>
        <rFont val="Times New Roman"/>
        <family val="1"/>
      </rPr>
      <t xml:space="preserve">   </t>
    </r>
    <r>
      <rPr>
        <sz val="11"/>
        <color theme="1"/>
        <rFont val="Gadugi"/>
        <family val="2"/>
      </rPr>
      <t>spesa pari ad euro 5,2 mila circa per servizi di NCC per la Presidenza.</t>
    </r>
  </si>
  <si>
    <r>
      <t>o</t>
    </r>
    <r>
      <rPr>
        <sz val="7"/>
        <color theme="1"/>
        <rFont val="Times New Roman"/>
        <family val="1"/>
      </rPr>
      <t xml:space="preserve">   </t>
    </r>
    <r>
      <rPr>
        <sz val="11"/>
        <color theme="1"/>
        <rFont val="Gadugi"/>
        <family val="2"/>
      </rPr>
      <t>spesa pari ad euro 41 mila circa, per l’affidamento dell’incarico di consulenza immobiliare tributaria e di assistenza dell’ambito delle agevolazioni fiscali dell’edilizia;</t>
    </r>
  </si>
  <si>
    <r>
      <t>o</t>
    </r>
    <r>
      <rPr>
        <sz val="7"/>
        <color theme="1"/>
        <rFont val="Times New Roman"/>
        <family val="1"/>
      </rPr>
      <t xml:space="preserve">   </t>
    </r>
    <r>
      <rPr>
        <sz val="11"/>
        <color theme="1"/>
        <rFont val="Gadugi"/>
        <family val="2"/>
      </rPr>
      <t xml:space="preserve">spesa pari ad 30,5 mila circa, per un parere volto a verificare la compliance dell’asset allocation strategica alle best practice di mercato oltre che alle specificità della Fondazione; </t>
    </r>
  </si>
  <si>
    <r>
      <t>o</t>
    </r>
    <r>
      <rPr>
        <sz val="7"/>
        <color theme="1"/>
        <rFont val="Times New Roman"/>
        <family val="1"/>
      </rPr>
      <t xml:space="preserve">   </t>
    </r>
    <r>
      <rPr>
        <sz val="11"/>
        <color theme="1"/>
        <rFont val="Gadugi"/>
        <family val="2"/>
      </rPr>
      <t>spesa pari ad 3,9 mila circa, per l’affidamento di consulenza assicurativa a supporto delle attività propedeutiche alla riforma del welfare, della gestione in autoassicurazione e per il coordinamento della gestione dei contratti assicurativi;</t>
    </r>
  </si>
  <si>
    <r>
      <t>o</t>
    </r>
    <r>
      <rPr>
        <sz val="7"/>
        <color theme="1"/>
        <rFont val="Times New Roman"/>
        <family val="1"/>
      </rPr>
      <t xml:space="preserve">   </t>
    </r>
    <r>
      <rPr>
        <sz val="11"/>
        <color theme="1"/>
        <rFont val="Gadugi"/>
        <family val="2"/>
      </rPr>
      <t>spesa pari ad euro 70,4 mila circa, per la Funzione di Coordinatore dell’Avvocatura Enasarco resasi necessaria nella fase d’avviamento della struttura e non rinnovata per il 2026;</t>
    </r>
  </si>
  <si>
    <r>
      <t>o</t>
    </r>
    <r>
      <rPr>
        <sz val="7"/>
        <color theme="1"/>
        <rFont val="Times New Roman"/>
        <family val="1"/>
      </rPr>
      <t xml:space="preserve">   </t>
    </r>
    <r>
      <rPr>
        <sz val="11"/>
        <color theme="1"/>
        <rFont val="Gadugi"/>
        <family val="2"/>
      </rPr>
      <t>spesa pari ad euro 29,9 mila circa, per la redazione di un parere pro veritate sul contenzioso pendente tra la Fondazione e l’ex Presidente;</t>
    </r>
  </si>
  <si>
    <r>
      <t>·</t>
    </r>
    <r>
      <rPr>
        <sz val="7"/>
        <color theme="1"/>
        <rFont val="Times New Roman"/>
        <family val="1"/>
      </rPr>
      <t xml:space="preserve">        </t>
    </r>
    <r>
      <rPr>
        <sz val="11"/>
        <color theme="1"/>
        <rFont val="Gadugi"/>
        <family val="2"/>
      </rPr>
      <t xml:space="preserve">La voce relativa ai </t>
    </r>
    <r>
      <rPr>
        <sz val="11"/>
        <color rgb="FF365F91"/>
        <rFont val="Gadugi"/>
        <family val="2"/>
      </rPr>
      <t>compensi per perizie e collaudi tecnici su immobili</t>
    </r>
    <r>
      <rPr>
        <sz val="11"/>
        <color theme="1"/>
        <rFont val="Gadugi"/>
        <family val="2"/>
      </rPr>
      <t xml:space="preserve"> pari ad euro 13,7 mila circa (euro 9 mila nel 2024) si riferisce ai compensi a professionisti esterni per: i) i collaudi tecnici amministrativi di lavori di manutenzione, ii) la progettazione ed i collaudi di opere strutturali e certificazione di idoneità statica, iii) le perizie estimative.</t>
    </r>
  </si>
  <si>
    <t>Si fa nota che sulla base del disciplinare Firr, i costi di funzionamento vengono rilevati sulla gestione previdenza e ribaltati sulla gestione separata Firr in proporzione alla numerosità dei lavoratori dedicati al Firr. Nel 2025 i lavoratori, pari a n.11 rppresentano il 2,8% della forza lavoro, di conseguenza l'ammontare dei costi di funzionamento, pari a complessivi 13,4 milioni, si riferiscono per euro 300 mila al Firr.</t>
  </si>
  <si>
    <t>Totale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</si>
</sst>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00_);_(* \(#,##0.00\);_(* &quot;-&quot;??_);_(@_)"/>
    <numFmt numFmtId="165" formatCode="_-* #,##0_-;\-* #,##0_-;_-* &quot;-&quot;??_-;_-@_-"/>
    <numFmt numFmtId="166" formatCode="_(* #,##0_);_(* \(#,##0\);_(* &quot;-&quot;??_);_(@_)"/>
  </numFmts>
  <fonts count="21" x14ac:knownFonts="1">
    <font>
      <sz val="11"/>
      <color theme="1"/>
      <name val="Calibri"/>
      <family val="2"/>
      <scheme val="minor"/>
    </font>
    <font>
      <u/>
      <sz val="11"/>
      <color theme="10"/>
      <name val="Calibri"/>
      <family val="2"/>
      <scheme val="minor"/>
    </font>
    <font>
      <sz val="11"/>
      <color theme="1"/>
      <name val="Calibri"/>
      <family val="2"/>
      <charset val="1"/>
    </font>
    <font>
      <sz val="11"/>
      <color theme="1"/>
      <name val="Calibri"/>
      <family val="2"/>
      <scheme val="minor"/>
    </font>
    <font>
      <b/>
      <sz val="11"/>
      <color theme="1"/>
      <name val="Calibri"/>
      <family val="2"/>
      <scheme val="minor"/>
    </font>
    <font>
      <sz val="10"/>
      <name val="Arial"/>
      <family val="2"/>
    </font>
    <font>
      <sz val="10"/>
      <name val="Verdana"/>
      <family val="2"/>
    </font>
    <font>
      <b/>
      <sz val="10"/>
      <name val="Verdana"/>
      <family val="2"/>
    </font>
    <font>
      <sz val="8"/>
      <color rgb="FF365F91"/>
      <name val="Verdana"/>
      <family val="2"/>
    </font>
    <font>
      <sz val="10"/>
      <color theme="1"/>
      <name val="Symbol"/>
      <family val="1"/>
      <charset val="2"/>
    </font>
    <font>
      <sz val="10"/>
      <color theme="1"/>
      <name val="Verdana"/>
      <family val="2"/>
    </font>
    <font>
      <sz val="10"/>
      <color theme="1"/>
      <name val="Courier New"/>
      <family val="3"/>
    </font>
    <font>
      <b/>
      <sz val="11"/>
      <color theme="4" tint="-0.249977111117893"/>
      <name val="Calibri"/>
      <family val="2"/>
    </font>
    <font>
      <b/>
      <sz val="11"/>
      <color theme="4" tint="-0.249977111117893"/>
      <name val="Calibri"/>
      <family val="2"/>
      <scheme val="minor"/>
    </font>
    <font>
      <b/>
      <sz val="10"/>
      <color theme="4" tint="-0.249977111117893"/>
      <name val="Verdana"/>
      <family val="2"/>
    </font>
    <font>
      <b/>
      <sz val="8"/>
      <color theme="4" tint="-0.249977111117893"/>
      <name val="Verdana"/>
      <family val="2"/>
    </font>
    <font>
      <sz val="11"/>
      <color theme="1"/>
      <name val="Symbol"/>
      <family val="1"/>
      <charset val="2"/>
    </font>
    <font>
      <sz val="11"/>
      <color theme="1"/>
      <name val="Gadugi"/>
      <family val="2"/>
    </font>
    <font>
      <sz val="11"/>
      <color rgb="FF365F91"/>
      <name val="Gadugi"/>
      <family val="2"/>
    </font>
    <font>
      <sz val="7"/>
      <color theme="1"/>
      <name val="Times New Roman"/>
      <family val="1"/>
    </font>
    <font>
      <sz val="11"/>
      <color theme="1"/>
      <name val="Courier New"/>
      <family val="3"/>
    </font>
  </fonts>
  <fills count="4">
    <fill>
      <patternFill patternType="none"/>
    </fill>
    <fill>
      <patternFill patternType="gray125"/>
    </fill>
    <fill>
      <patternFill patternType="solid">
        <fgColor indexed="43"/>
        <bgColor indexed="64"/>
      </patternFill>
    </fill>
    <fill>
      <patternFill patternType="solid">
        <fgColor indexed="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164" fontId="5" fillId="0" borderId="0" applyFont="0" applyFill="0" applyBorder="0" applyAlignment="0" applyProtection="0"/>
  </cellStyleXfs>
  <cellXfs count="31">
    <xf numFmtId="0" fontId="0" fillId="0" borderId="0" xfId="0"/>
    <xf numFmtId="0" fontId="2" fillId="0" borderId="0" xfId="0" applyFont="1"/>
    <xf numFmtId="0" fontId="4" fillId="0" borderId="0" xfId="0" applyFont="1"/>
    <xf numFmtId="0" fontId="6" fillId="0" borderId="0" xfId="0" applyFont="1"/>
    <xf numFmtId="0" fontId="7" fillId="2" borderId="0" xfId="0" applyFont="1" applyFill="1"/>
    <xf numFmtId="0" fontId="7" fillId="0" borderId="0" xfId="0" applyFont="1"/>
    <xf numFmtId="164" fontId="6" fillId="0" borderId="0" xfId="4" applyFont="1" applyFill="1" applyBorder="1"/>
    <xf numFmtId="0" fontId="7" fillId="3" borderId="0" xfId="0" applyFont="1" applyFill="1"/>
    <xf numFmtId="0" fontId="8" fillId="0" borderId="0" xfId="0" applyFont="1"/>
    <xf numFmtId="0" fontId="9" fillId="0" borderId="0" xfId="0" applyFont="1" applyAlignment="1">
      <alignment horizontal="justify" vertical="center"/>
    </xf>
    <xf numFmtId="0" fontId="11" fillId="0" borderId="0" xfId="0" applyFont="1" applyAlignment="1">
      <alignment horizontal="justify" vertical="center"/>
    </xf>
    <xf numFmtId="0" fontId="12" fillId="0" borderId="0" xfId="0" applyFont="1"/>
    <xf numFmtId="0" fontId="13" fillId="0" borderId="0" xfId="0" applyFont="1"/>
    <xf numFmtId="0" fontId="13" fillId="0" borderId="0" xfId="0" applyFont="1" applyAlignment="1">
      <alignment horizontal="center"/>
    </xf>
    <xf numFmtId="0" fontId="12" fillId="0" borderId="0" xfId="0" applyFont="1" applyAlignment="1">
      <alignment horizontal="center" wrapText="1"/>
    </xf>
    <xf numFmtId="0" fontId="14" fillId="2" borderId="0" xfId="0" applyFont="1" applyFill="1"/>
    <xf numFmtId="166" fontId="14" fillId="2" borderId="0" xfId="3" applyNumberFormat="1" applyFont="1" applyFill="1" applyBorder="1"/>
    <xf numFmtId="166" fontId="14" fillId="2" borderId="0" xfId="4" applyNumberFormat="1" applyFont="1" applyFill="1" applyBorder="1"/>
    <xf numFmtId="0" fontId="14" fillId="3" borderId="0" xfId="0" applyFont="1" applyFill="1"/>
    <xf numFmtId="166" fontId="14" fillId="3" borderId="0" xfId="4" applyNumberFormat="1" applyFont="1" applyFill="1" applyBorder="1"/>
    <xf numFmtId="0" fontId="15" fillId="0" borderId="1" xfId="0" applyFont="1" applyBorder="1" applyAlignment="1">
      <alignment horizontal="center" vertical="center" wrapText="1"/>
    </xf>
    <xf numFmtId="0" fontId="15" fillId="0" borderId="1" xfId="0" applyFont="1" applyBorder="1" applyAlignment="1">
      <alignment wrapText="1"/>
    </xf>
    <xf numFmtId="165" fontId="13" fillId="0" borderId="1" xfId="0" applyNumberFormat="1" applyFont="1" applyBorder="1"/>
    <xf numFmtId="0" fontId="10" fillId="0" borderId="0" xfId="0" applyFont="1" applyAlignment="1">
      <alignment horizontal="justify" vertical="center"/>
    </xf>
    <xf numFmtId="165" fontId="0" fillId="0" borderId="0" xfId="2" applyNumberFormat="1" applyFont="1"/>
    <xf numFmtId="165" fontId="13" fillId="0" borderId="0" xfId="0" applyNumberFormat="1" applyFont="1"/>
    <xf numFmtId="165" fontId="0" fillId="0" borderId="0" xfId="2" applyNumberFormat="1" applyFont="1" applyFill="1" applyBorder="1"/>
    <xf numFmtId="0" fontId="16" fillId="0" borderId="0" xfId="0" applyFont="1" applyAlignment="1">
      <alignment horizontal="justify" vertical="center"/>
    </xf>
    <xf numFmtId="0" fontId="20" fillId="0" borderId="0" xfId="0" applyFont="1" applyAlignment="1">
      <alignment horizontal="justify" vertical="center"/>
    </xf>
    <xf numFmtId="0" fontId="15" fillId="0" borderId="0" xfId="0" applyFont="1" applyAlignment="1">
      <alignment wrapText="1"/>
    </xf>
    <xf numFmtId="0" fontId="4" fillId="0" borderId="0" xfId="0" applyFont="1" applyAlignment="1">
      <alignment horizontal="center"/>
    </xf>
  </cellXfs>
  <cellStyles count="5">
    <cellStyle name="Hyperlink" xfId="1" xr:uid="{00000000-000B-0000-0000-000008000000}"/>
    <cellStyle name="Migliaia" xfId="2" builtinId="3"/>
    <cellStyle name="Migliaia [0]" xfId="3" builtinId="6"/>
    <cellStyle name="Migliaia 3" xfId="4" xr:uid="{D5766EFF-427E-4CF2-AA8F-2166795F6D05}"/>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4"/>
  <sheetViews>
    <sheetView workbookViewId="0">
      <selection activeCell="A4" sqref="A4"/>
    </sheetView>
  </sheetViews>
  <sheetFormatPr defaultRowHeight="15" x14ac:dyDescent="0.25"/>
  <cols>
    <col min="2" max="2" width="112.7109375" bestFit="1" customWidth="1"/>
  </cols>
  <sheetData>
    <row r="2" spans="1:2" x14ac:dyDescent="0.25">
      <c r="A2">
        <v>1</v>
      </c>
      <c r="B2" s="1" t="s">
        <v>0</v>
      </c>
    </row>
    <row r="3" spans="1:2" x14ac:dyDescent="0.25">
      <c r="A3">
        <v>2</v>
      </c>
      <c r="B3" s="1" t="s">
        <v>1</v>
      </c>
    </row>
    <row r="4" spans="1:2" x14ac:dyDescent="0.25">
      <c r="A4">
        <v>3</v>
      </c>
      <c r="B4" s="1"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32362-1BC8-4A93-8C17-8A75C41C623B}">
  <dimension ref="A2:D38"/>
  <sheetViews>
    <sheetView tabSelected="1" topLeftCell="B1" workbookViewId="0">
      <selection activeCell="B41" sqref="B41"/>
    </sheetView>
  </sheetViews>
  <sheetFormatPr defaultRowHeight="15" x14ac:dyDescent="0.25"/>
  <cols>
    <col min="1" max="1" width="0" hidden="1" customWidth="1"/>
    <col min="2" max="2" width="63.85546875" bestFit="1" customWidth="1"/>
    <col min="3" max="3" width="14.85546875" customWidth="1"/>
    <col min="4" max="4" width="11.7109375" bestFit="1" customWidth="1"/>
  </cols>
  <sheetData>
    <row r="2" spans="1:4" x14ac:dyDescent="0.25">
      <c r="B2" s="11" t="s">
        <v>0</v>
      </c>
      <c r="C2" s="13">
        <v>2025</v>
      </c>
      <c r="D2" s="13">
        <v>2025</v>
      </c>
    </row>
    <row r="3" spans="1:4" x14ac:dyDescent="0.25">
      <c r="C3" s="13" t="s">
        <v>63</v>
      </c>
      <c r="D3" s="13" t="s">
        <v>64</v>
      </c>
    </row>
    <row r="4" spans="1:4" x14ac:dyDescent="0.25">
      <c r="A4">
        <v>41000025</v>
      </c>
      <c r="B4" t="s">
        <v>3</v>
      </c>
      <c r="C4" s="24">
        <v>901680547.14999998</v>
      </c>
    </row>
    <row r="5" spans="1:4" x14ac:dyDescent="0.25">
      <c r="A5">
        <v>41000026</v>
      </c>
      <c r="B5" t="s">
        <v>4</v>
      </c>
      <c r="C5" s="24">
        <v>10094090.550000001</v>
      </c>
    </row>
    <row r="6" spans="1:4" x14ac:dyDescent="0.25">
      <c r="A6">
        <v>41000027</v>
      </c>
      <c r="B6" t="s">
        <v>5</v>
      </c>
      <c r="C6" s="24">
        <v>3785080.57</v>
      </c>
    </row>
    <row r="7" spans="1:4" x14ac:dyDescent="0.25">
      <c r="A7">
        <v>41000028</v>
      </c>
      <c r="B7" t="s">
        <v>6</v>
      </c>
      <c r="C7" s="24">
        <v>234906652.50999999</v>
      </c>
    </row>
    <row r="8" spans="1:4" x14ac:dyDescent="0.25">
      <c r="B8" t="s">
        <v>55</v>
      </c>
      <c r="C8" s="24">
        <v>428095.55</v>
      </c>
    </row>
    <row r="9" spans="1:4" x14ac:dyDescent="0.25">
      <c r="B9" s="12" t="s">
        <v>7</v>
      </c>
      <c r="C9" s="25">
        <f>SUM(C4:C8)</f>
        <v>1150894466.3299999</v>
      </c>
    </row>
    <row r="10" spans="1:4" x14ac:dyDescent="0.25">
      <c r="B10" t="s">
        <v>65</v>
      </c>
      <c r="D10" s="24">
        <v>1785920.13</v>
      </c>
    </row>
    <row r="11" spans="1:4" x14ac:dyDescent="0.25">
      <c r="B11" t="s">
        <v>8</v>
      </c>
      <c r="C11" s="24">
        <v>2560000</v>
      </c>
    </row>
    <row r="12" spans="1:4" x14ac:dyDescent="0.25">
      <c r="B12" t="s">
        <v>9</v>
      </c>
      <c r="C12" s="24">
        <v>0</v>
      </c>
    </row>
    <row r="13" spans="1:4" x14ac:dyDescent="0.25">
      <c r="B13" t="s">
        <v>10</v>
      </c>
      <c r="C13" s="24">
        <v>3500000</v>
      </c>
    </row>
    <row r="14" spans="1:4" x14ac:dyDescent="0.25">
      <c r="B14" t="s">
        <v>11</v>
      </c>
      <c r="C14" s="24">
        <v>600000</v>
      </c>
    </row>
    <row r="15" spans="1:4" x14ac:dyDescent="0.25">
      <c r="A15">
        <v>41000029</v>
      </c>
      <c r="B15" t="s">
        <v>12</v>
      </c>
      <c r="C15" s="24">
        <v>400000</v>
      </c>
    </row>
    <row r="16" spans="1:4" x14ac:dyDescent="0.25">
      <c r="A16">
        <v>41000030</v>
      </c>
      <c r="B16" t="s">
        <v>13</v>
      </c>
      <c r="C16" s="24">
        <v>600000</v>
      </c>
    </row>
    <row r="17" spans="1:3" x14ac:dyDescent="0.25">
      <c r="A17">
        <v>41000032</v>
      </c>
      <c r="B17" t="s">
        <v>14</v>
      </c>
      <c r="C17" s="24">
        <v>3300000</v>
      </c>
    </row>
    <row r="18" spans="1:3" x14ac:dyDescent="0.25">
      <c r="A18">
        <v>41000034</v>
      </c>
      <c r="B18" t="s">
        <v>15</v>
      </c>
      <c r="C18" s="24">
        <v>200000</v>
      </c>
    </row>
    <row r="19" spans="1:3" x14ac:dyDescent="0.25">
      <c r="A19">
        <v>41000035</v>
      </c>
      <c r="B19" t="s">
        <v>16</v>
      </c>
      <c r="C19" s="24">
        <v>960000</v>
      </c>
    </row>
    <row r="20" spans="1:3" x14ac:dyDescent="0.25">
      <c r="A20">
        <v>41000036</v>
      </c>
      <c r="B20" t="s">
        <v>17</v>
      </c>
      <c r="C20" s="24">
        <v>50000</v>
      </c>
    </row>
    <row r="21" spans="1:3" x14ac:dyDescent="0.25">
      <c r="A21">
        <v>41000037</v>
      </c>
      <c r="B21" t="s">
        <v>18</v>
      </c>
      <c r="C21" s="24">
        <v>10410419.34</v>
      </c>
    </row>
    <row r="22" spans="1:3" x14ac:dyDescent="0.25">
      <c r="A22">
        <v>41000038</v>
      </c>
      <c r="B22" t="s">
        <v>19</v>
      </c>
      <c r="C22" s="24">
        <v>300000</v>
      </c>
    </row>
    <row r="23" spans="1:3" x14ac:dyDescent="0.25">
      <c r="A23">
        <v>41000040</v>
      </c>
      <c r="B23" t="s">
        <v>20</v>
      </c>
      <c r="C23" s="24">
        <v>700000</v>
      </c>
    </row>
    <row r="24" spans="1:3" x14ac:dyDescent="0.25">
      <c r="A24">
        <v>41000041</v>
      </c>
      <c r="B24" t="s">
        <v>21</v>
      </c>
      <c r="C24" s="24">
        <v>35000</v>
      </c>
    </row>
    <row r="25" spans="1:3" x14ac:dyDescent="0.25">
      <c r="A25">
        <v>41000042</v>
      </c>
      <c r="B25" t="s">
        <v>22</v>
      </c>
      <c r="C25" s="24">
        <v>700000</v>
      </c>
    </row>
    <row r="26" spans="1:3" x14ac:dyDescent="0.25">
      <c r="A26">
        <v>41000043</v>
      </c>
      <c r="B26" t="s">
        <v>56</v>
      </c>
      <c r="C26" s="24">
        <v>70000</v>
      </c>
    </row>
    <row r="27" spans="1:3" x14ac:dyDescent="0.25">
      <c r="A27">
        <v>41000044</v>
      </c>
      <c r="B27" t="s">
        <v>57</v>
      </c>
      <c r="C27" s="24">
        <v>0</v>
      </c>
    </row>
    <row r="28" spans="1:3" x14ac:dyDescent="0.25">
      <c r="A28">
        <v>41000045</v>
      </c>
      <c r="B28" t="s">
        <v>58</v>
      </c>
      <c r="C28" s="24">
        <v>0</v>
      </c>
    </row>
    <row r="29" spans="1:3" x14ac:dyDescent="0.25">
      <c r="A29">
        <v>41000046</v>
      </c>
      <c r="B29" t="s">
        <v>59</v>
      </c>
      <c r="C29" s="24">
        <v>190000</v>
      </c>
    </row>
    <row r="30" spans="1:3" x14ac:dyDescent="0.25">
      <c r="A30">
        <v>41000047</v>
      </c>
      <c r="B30" t="s">
        <v>60</v>
      </c>
      <c r="C30" s="24">
        <v>0</v>
      </c>
    </row>
    <row r="31" spans="1:3" x14ac:dyDescent="0.25">
      <c r="A31">
        <v>41000048</v>
      </c>
      <c r="B31" t="s">
        <v>61</v>
      </c>
      <c r="C31" s="24">
        <v>340000</v>
      </c>
    </row>
    <row r="32" spans="1:3" x14ac:dyDescent="0.25">
      <c r="A32">
        <v>41000049</v>
      </c>
      <c r="B32" t="s">
        <v>62</v>
      </c>
      <c r="C32" s="24">
        <v>0</v>
      </c>
    </row>
    <row r="33" spans="1:4" x14ac:dyDescent="0.25">
      <c r="B33" t="s">
        <v>66</v>
      </c>
      <c r="C33" s="24">
        <v>55000</v>
      </c>
    </row>
    <row r="34" spans="1:4" x14ac:dyDescent="0.25">
      <c r="B34" s="12" t="s">
        <v>23</v>
      </c>
      <c r="C34" s="25">
        <f>SUM(C11:C33)</f>
        <v>24970419.34</v>
      </c>
      <c r="D34" s="25">
        <f>SUM(D10:D33)</f>
        <v>1785920.13</v>
      </c>
    </row>
    <row r="37" spans="1:4" x14ac:dyDescent="0.25">
      <c r="A37">
        <v>41000135</v>
      </c>
      <c r="B37" t="s">
        <v>24</v>
      </c>
      <c r="C37" s="24">
        <v>391632.63</v>
      </c>
      <c r="D37" s="24">
        <v>11611.75</v>
      </c>
    </row>
    <row r="38" spans="1:4" x14ac:dyDescent="0.25">
      <c r="A38" s="2"/>
      <c r="B38" s="12" t="s">
        <v>52</v>
      </c>
      <c r="C38" s="25">
        <f>+C37</f>
        <v>391632.63</v>
      </c>
      <c r="D38" s="25">
        <f>+D37</f>
        <v>11611.75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71716-5FEC-41D3-8F57-04F34D57D71D}">
  <dimension ref="A2:C26"/>
  <sheetViews>
    <sheetView topLeftCell="B1" workbookViewId="0">
      <selection activeCell="C3" sqref="C3"/>
    </sheetView>
  </sheetViews>
  <sheetFormatPr defaultRowHeight="15" x14ac:dyDescent="0.25"/>
  <cols>
    <col min="1" max="1" width="10.7109375" hidden="1" customWidth="1"/>
    <col min="2" max="2" width="82.85546875" customWidth="1"/>
    <col min="3" max="3" width="16.140625" bestFit="1" customWidth="1"/>
  </cols>
  <sheetData>
    <row r="2" spans="1:3" ht="30" x14ac:dyDescent="0.25">
      <c r="B2" s="14" t="s">
        <v>1</v>
      </c>
    </row>
    <row r="3" spans="1:3" x14ac:dyDescent="0.25">
      <c r="C3" s="30" t="s">
        <v>96</v>
      </c>
    </row>
    <row r="4" spans="1:3" x14ac:dyDescent="0.25">
      <c r="A4" s="3">
        <v>41000204</v>
      </c>
      <c r="B4" s="3" t="s">
        <v>53</v>
      </c>
      <c r="C4">
        <v>0</v>
      </c>
    </row>
    <row r="5" spans="1:3" x14ac:dyDescent="0.25">
      <c r="A5" s="3">
        <v>41000200</v>
      </c>
      <c r="B5" s="3" t="s">
        <v>25</v>
      </c>
      <c r="C5" s="24">
        <v>21543673.009999998</v>
      </c>
    </row>
    <row r="6" spans="1:3" x14ac:dyDescent="0.25">
      <c r="A6" s="3">
        <v>41000202</v>
      </c>
      <c r="B6" s="3" t="s">
        <v>26</v>
      </c>
      <c r="C6" s="24">
        <v>388342.48</v>
      </c>
    </row>
    <row r="7" spans="1:3" x14ac:dyDescent="0.25">
      <c r="A7" s="4"/>
      <c r="B7" s="15" t="s">
        <v>27</v>
      </c>
      <c r="C7" s="16">
        <f>SUM(C4:C6)</f>
        <v>21932015.489999998</v>
      </c>
    </row>
    <row r="8" spans="1:3" x14ac:dyDescent="0.25">
      <c r="A8" s="3">
        <v>41000205</v>
      </c>
      <c r="B8" s="3" t="s">
        <v>28</v>
      </c>
      <c r="C8" s="24">
        <v>6069668.1200000001</v>
      </c>
    </row>
    <row r="9" spans="1:3" x14ac:dyDescent="0.25">
      <c r="A9" s="3">
        <v>41000207</v>
      </c>
      <c r="B9" s="3" t="s">
        <v>29</v>
      </c>
      <c r="C9" s="24">
        <v>65440.86</v>
      </c>
    </row>
    <row r="10" spans="1:3" x14ac:dyDescent="0.25">
      <c r="A10" s="3">
        <v>41000208</v>
      </c>
      <c r="B10" s="3" t="s">
        <v>30</v>
      </c>
      <c r="C10" s="24">
        <v>0</v>
      </c>
    </row>
    <row r="11" spans="1:3" x14ac:dyDescent="0.25">
      <c r="A11" s="4"/>
      <c r="B11" s="15" t="s">
        <v>31</v>
      </c>
      <c r="C11" s="16">
        <f>SUM(C8:C10)</f>
        <v>6135108.9800000004</v>
      </c>
    </row>
    <row r="12" spans="1:3" x14ac:dyDescent="0.25">
      <c r="A12" s="3">
        <v>41000211</v>
      </c>
      <c r="B12" s="3" t="s">
        <v>32</v>
      </c>
      <c r="C12" s="24">
        <v>1644302</v>
      </c>
    </row>
    <row r="13" spans="1:3" x14ac:dyDescent="0.25">
      <c r="A13" s="3">
        <v>41000212</v>
      </c>
      <c r="B13" s="3" t="s">
        <v>33</v>
      </c>
      <c r="C13" s="24">
        <v>1112.73</v>
      </c>
    </row>
    <row r="14" spans="1:3" x14ac:dyDescent="0.25">
      <c r="A14" s="4"/>
      <c r="B14" s="15" t="s">
        <v>34</v>
      </c>
      <c r="C14" s="16">
        <f>SUM(C12:C13)</f>
        <v>1645414.73</v>
      </c>
    </row>
    <row r="15" spans="1:3" x14ac:dyDescent="0.25">
      <c r="A15" s="3">
        <v>41000231</v>
      </c>
      <c r="B15" s="3" t="s">
        <v>35</v>
      </c>
      <c r="C15" s="24">
        <v>316600.40000000002</v>
      </c>
    </row>
    <row r="16" spans="1:3" x14ac:dyDescent="0.25">
      <c r="A16" s="3">
        <v>41000232</v>
      </c>
      <c r="B16" s="3" t="s">
        <v>36</v>
      </c>
      <c r="C16" s="24">
        <v>504471.45</v>
      </c>
    </row>
    <row r="17" spans="1:3" x14ac:dyDescent="0.25">
      <c r="A17" s="4"/>
      <c r="B17" s="15" t="s">
        <v>37</v>
      </c>
      <c r="C17" s="17">
        <f>SUM(C15:C16)</f>
        <v>821071.85000000009</v>
      </c>
    </row>
    <row r="18" spans="1:3" x14ac:dyDescent="0.25">
      <c r="A18" s="5"/>
      <c r="B18" s="6"/>
    </row>
    <row r="19" spans="1:3" x14ac:dyDescent="0.25">
      <c r="A19" s="3">
        <v>41000223</v>
      </c>
      <c r="B19" s="3" t="s">
        <v>38</v>
      </c>
      <c r="C19" s="24">
        <v>1416961.68</v>
      </c>
    </row>
    <row r="20" spans="1:3" x14ac:dyDescent="0.25">
      <c r="A20" s="3">
        <v>41000224</v>
      </c>
      <c r="B20" s="3" t="s">
        <v>39</v>
      </c>
      <c r="C20" s="24">
        <v>238485.73</v>
      </c>
    </row>
    <row r="21" spans="1:3" x14ac:dyDescent="0.25">
      <c r="A21" s="3">
        <v>41000225</v>
      </c>
      <c r="B21" s="3" t="s">
        <v>40</v>
      </c>
      <c r="C21" s="24">
        <v>235475.85</v>
      </c>
    </row>
    <row r="22" spans="1:3" x14ac:dyDescent="0.25">
      <c r="A22" s="3">
        <v>41000229</v>
      </c>
      <c r="B22" s="3" t="s">
        <v>41</v>
      </c>
      <c r="C22" s="24">
        <v>395380.58999999997</v>
      </c>
    </row>
    <row r="23" spans="1:3" x14ac:dyDescent="0.25">
      <c r="A23" s="3">
        <v>41000227</v>
      </c>
      <c r="B23" s="3" t="s">
        <v>54</v>
      </c>
      <c r="C23" s="24">
        <v>385.28</v>
      </c>
    </row>
    <row r="24" spans="1:3" x14ac:dyDescent="0.25">
      <c r="A24" s="3">
        <v>41000235</v>
      </c>
      <c r="B24" s="3" t="s">
        <v>42</v>
      </c>
      <c r="C24" s="24">
        <v>1292031.01</v>
      </c>
    </row>
    <row r="25" spans="1:3" x14ac:dyDescent="0.25">
      <c r="A25" s="4"/>
      <c r="B25" s="15" t="s">
        <v>43</v>
      </c>
      <c r="C25" s="16">
        <f>SUM(C19:C24)</f>
        <v>3578720.1399999997</v>
      </c>
    </row>
    <row r="26" spans="1:3" x14ac:dyDescent="0.25">
      <c r="A26" s="7"/>
      <c r="B26" s="18" t="s">
        <v>44</v>
      </c>
      <c r="C26" s="19">
        <f>+C7+C11+C14+C17+C25</f>
        <v>34112331.189999998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3E3A0-94F2-482D-92C9-6B81853132C0}">
  <dimension ref="B2:E53"/>
  <sheetViews>
    <sheetView topLeftCell="B1" workbookViewId="0">
      <selection activeCell="C13" sqref="C13"/>
    </sheetView>
  </sheetViews>
  <sheetFormatPr defaultRowHeight="15" x14ac:dyDescent="0.25"/>
  <cols>
    <col min="2" max="2" width="83.7109375" bestFit="1" customWidth="1"/>
    <col min="3" max="3" width="19.5703125" customWidth="1"/>
    <col min="4" max="4" width="17.5703125" customWidth="1"/>
    <col min="5" max="5" width="12.85546875" customWidth="1"/>
  </cols>
  <sheetData>
    <row r="2" spans="2:5" x14ac:dyDescent="0.25">
      <c r="B2" s="11" t="s">
        <v>2</v>
      </c>
    </row>
    <row r="4" spans="2:5" ht="21" x14ac:dyDescent="0.25">
      <c r="B4" s="20" t="s">
        <v>45</v>
      </c>
      <c r="C4" s="20" t="s">
        <v>67</v>
      </c>
      <c r="D4" s="20" t="s">
        <v>68</v>
      </c>
      <c r="E4" s="20" t="s">
        <v>69</v>
      </c>
    </row>
    <row r="5" spans="2:5" x14ac:dyDescent="0.25">
      <c r="B5" s="8" t="s">
        <v>46</v>
      </c>
      <c r="C5" s="24">
        <v>20964.599999999999</v>
      </c>
      <c r="D5" s="24">
        <v>621.59</v>
      </c>
      <c r="E5" s="24">
        <f>+C5+D5</f>
        <v>21586.19</v>
      </c>
    </row>
    <row r="6" spans="2:5" x14ac:dyDescent="0.25">
      <c r="B6" s="8" t="s">
        <v>47</v>
      </c>
      <c r="C6" s="24">
        <v>234486.3</v>
      </c>
      <c r="D6" s="24">
        <v>6952.42</v>
      </c>
      <c r="E6" s="24">
        <f>+C6+D6</f>
        <v>241438.72</v>
      </c>
    </row>
    <row r="7" spans="2:5" x14ac:dyDescent="0.25">
      <c r="B7" s="8" t="s">
        <v>48</v>
      </c>
      <c r="C7" s="24">
        <v>10046.14</v>
      </c>
      <c r="D7" s="24">
        <v>297.86</v>
      </c>
      <c r="E7" s="24">
        <f>+C7+D7</f>
        <v>10344</v>
      </c>
    </row>
    <row r="8" spans="2:5" x14ac:dyDescent="0.25">
      <c r="B8" s="8" t="s">
        <v>49</v>
      </c>
      <c r="C8" s="24">
        <v>796332.6</v>
      </c>
      <c r="D8" s="24">
        <v>54595</v>
      </c>
      <c r="E8" s="24">
        <f>+C8+D8</f>
        <v>850927.6</v>
      </c>
    </row>
    <row r="9" spans="2:5" x14ac:dyDescent="0.25">
      <c r="B9" s="8" t="s">
        <v>50</v>
      </c>
      <c r="C9" s="24">
        <v>13790.88</v>
      </c>
      <c r="D9" s="24">
        <v>0</v>
      </c>
      <c r="E9" s="26">
        <f>+C9+D9</f>
        <v>13790.88</v>
      </c>
    </row>
    <row r="11" spans="2:5" x14ac:dyDescent="0.25">
      <c r="B11" s="21" t="s">
        <v>51</v>
      </c>
      <c r="C11" s="22">
        <f t="shared" ref="C11:E11" si="0">SUM(C5:C10)</f>
        <v>1075620.5199999998</v>
      </c>
      <c r="D11" s="22">
        <f t="shared" si="0"/>
        <v>62466.87</v>
      </c>
      <c r="E11" s="22">
        <f t="shared" si="0"/>
        <v>1138087.3899999999</v>
      </c>
    </row>
    <row r="12" spans="2:5" x14ac:dyDescent="0.25">
      <c r="B12" s="29"/>
      <c r="C12" s="25"/>
      <c r="D12" s="25"/>
      <c r="E12" s="25"/>
    </row>
    <row r="13" spans="2:5" ht="76.5" x14ac:dyDescent="0.25">
      <c r="B13" s="23" t="s">
        <v>95</v>
      </c>
      <c r="C13" s="25"/>
      <c r="D13" s="25"/>
      <c r="E13" s="25"/>
    </row>
    <row r="14" spans="2:5" x14ac:dyDescent="0.25">
      <c r="B14" s="23"/>
    </row>
    <row r="15" spans="2:5" ht="135" x14ac:dyDescent="0.25">
      <c r="B15" s="27" t="s">
        <v>70</v>
      </c>
    </row>
    <row r="16" spans="2:5" x14ac:dyDescent="0.25">
      <c r="B16" s="9"/>
    </row>
    <row r="17" spans="2:2" ht="75" x14ac:dyDescent="0.25">
      <c r="B17" s="27" t="s">
        <v>71</v>
      </c>
    </row>
    <row r="18" spans="2:2" x14ac:dyDescent="0.25">
      <c r="B18" s="10"/>
    </row>
    <row r="19" spans="2:2" ht="90" x14ac:dyDescent="0.25">
      <c r="B19" s="27" t="s">
        <v>72</v>
      </c>
    </row>
    <row r="20" spans="2:2" ht="45" x14ac:dyDescent="0.25">
      <c r="B20" s="28" t="s">
        <v>73</v>
      </c>
    </row>
    <row r="21" spans="2:2" ht="60" x14ac:dyDescent="0.25">
      <c r="B21" s="28" t="s">
        <v>74</v>
      </c>
    </row>
    <row r="22" spans="2:2" ht="75" x14ac:dyDescent="0.25">
      <c r="B22" s="28" t="s">
        <v>75</v>
      </c>
    </row>
    <row r="23" spans="2:2" ht="30" x14ac:dyDescent="0.25">
      <c r="B23" s="28" t="s">
        <v>76</v>
      </c>
    </row>
    <row r="24" spans="2:2" ht="45" x14ac:dyDescent="0.25">
      <c r="B24" s="28" t="s">
        <v>77</v>
      </c>
    </row>
    <row r="25" spans="2:2" ht="30" x14ac:dyDescent="0.25">
      <c r="B25" s="28" t="s">
        <v>78</v>
      </c>
    </row>
    <row r="26" spans="2:2" ht="30" x14ac:dyDescent="0.25">
      <c r="B26" s="28" t="s">
        <v>79</v>
      </c>
    </row>
    <row r="27" spans="2:2" ht="30" x14ac:dyDescent="0.25">
      <c r="B27" s="28" t="s">
        <v>80</v>
      </c>
    </row>
    <row r="28" spans="2:2" ht="45" x14ac:dyDescent="0.25">
      <c r="B28" s="28" t="s">
        <v>81</v>
      </c>
    </row>
    <row r="29" spans="2:2" ht="45" x14ac:dyDescent="0.25">
      <c r="B29" s="28" t="s">
        <v>82</v>
      </c>
    </row>
    <row r="30" spans="2:2" ht="45" x14ac:dyDescent="0.25">
      <c r="B30" s="28" t="s">
        <v>83</v>
      </c>
    </row>
    <row r="31" spans="2:2" ht="30" x14ac:dyDescent="0.25">
      <c r="B31" s="28" t="s">
        <v>84</v>
      </c>
    </row>
    <row r="32" spans="2:2" ht="30" x14ac:dyDescent="0.25">
      <c r="B32" s="28" t="s">
        <v>85</v>
      </c>
    </row>
    <row r="33" spans="2:2" ht="60" x14ac:dyDescent="0.25">
      <c r="B33" s="28" t="s">
        <v>86</v>
      </c>
    </row>
    <row r="34" spans="2:2" ht="30" x14ac:dyDescent="0.25">
      <c r="B34" s="28" t="s">
        <v>87</v>
      </c>
    </row>
    <row r="35" spans="2:2" x14ac:dyDescent="0.25">
      <c r="B35" s="28" t="s">
        <v>88</v>
      </c>
    </row>
    <row r="36" spans="2:2" ht="45" x14ac:dyDescent="0.25">
      <c r="B36" s="28" t="s">
        <v>89</v>
      </c>
    </row>
    <row r="37" spans="2:2" ht="45" x14ac:dyDescent="0.25">
      <c r="B37" s="28" t="s">
        <v>90</v>
      </c>
    </row>
    <row r="38" spans="2:2" ht="45" x14ac:dyDescent="0.25">
      <c r="B38" s="28" t="s">
        <v>91</v>
      </c>
    </row>
    <row r="39" spans="2:2" ht="45" x14ac:dyDescent="0.25">
      <c r="B39" s="28" t="s">
        <v>92</v>
      </c>
    </row>
    <row r="40" spans="2:2" ht="30" x14ac:dyDescent="0.25">
      <c r="B40" s="28" t="s">
        <v>93</v>
      </c>
    </row>
    <row r="41" spans="2:2" x14ac:dyDescent="0.25">
      <c r="B41" s="10"/>
    </row>
    <row r="42" spans="2:2" ht="75" x14ac:dyDescent="0.25">
      <c r="B42" s="27" t="s">
        <v>94</v>
      </c>
    </row>
    <row r="43" spans="2:2" x14ac:dyDescent="0.25">
      <c r="B43" s="10"/>
    </row>
    <row r="44" spans="2:2" x14ac:dyDescent="0.25">
      <c r="B44" s="10"/>
    </row>
    <row r="45" spans="2:2" x14ac:dyDescent="0.25">
      <c r="B45" s="10"/>
    </row>
    <row r="46" spans="2:2" x14ac:dyDescent="0.25">
      <c r="B46" s="10"/>
    </row>
    <row r="47" spans="2:2" x14ac:dyDescent="0.25">
      <c r="B47" s="10"/>
    </row>
    <row r="48" spans="2:2" x14ac:dyDescent="0.25">
      <c r="B48" s="23"/>
    </row>
    <row r="49" spans="2:2" x14ac:dyDescent="0.25">
      <c r="B49" s="23"/>
    </row>
    <row r="50" spans="2:2" x14ac:dyDescent="0.25">
      <c r="B50" s="10"/>
    </row>
    <row r="51" spans="2:2" x14ac:dyDescent="0.25">
      <c r="B51" s="9"/>
    </row>
    <row r="52" spans="2:2" x14ac:dyDescent="0.25">
      <c r="B52" s="9"/>
    </row>
    <row r="53" spans="2:2" x14ac:dyDescent="0.25">
      <c r="B53" s="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scrizione_x0020_documento xmlns="f5e24b4b-e931-4d06-ae7c-c871138730db" xsi:nil="true"/>
    <TaxCatchAll xmlns="ebd1cc28-3d34-4f7b-bf4e-65f8b7ec776f" xsi:nil="true"/>
    <lcf76f155ced4ddcb4097134ff3c332f xmlns="f5e24b4b-e931-4d06-ae7c-c871138730d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CE608974125634E8BE3D7035A31FF3D" ma:contentTypeVersion="20" ma:contentTypeDescription="Creare un nuovo documento." ma:contentTypeScope="" ma:versionID="d19a038c9cdb097c199062c302583b65">
  <xsd:schema xmlns:xsd="http://www.w3.org/2001/XMLSchema" xmlns:xs="http://www.w3.org/2001/XMLSchema" xmlns:p="http://schemas.microsoft.com/office/2006/metadata/properties" xmlns:ns2="f5e24b4b-e931-4d06-ae7c-c871138730db" xmlns:ns3="90573f18-5bea-46ad-b7a0-40527a81a2fd" xmlns:ns4="ebd1cc28-3d34-4f7b-bf4e-65f8b7ec776f" targetNamespace="http://schemas.microsoft.com/office/2006/metadata/properties" ma:root="true" ma:fieldsID="00c4ad5485bdaabb9c4d5f33ce9788e7" ns2:_="" ns3:_="" ns4:_="">
    <xsd:import namespace="f5e24b4b-e931-4d06-ae7c-c871138730db"/>
    <xsd:import namespace="90573f18-5bea-46ad-b7a0-40527a81a2fd"/>
    <xsd:import namespace="ebd1cc28-3d34-4f7b-bf4e-65f8b7ec776f"/>
    <xsd:element name="properties">
      <xsd:complexType>
        <xsd:sequence>
          <xsd:element name="documentManagement">
            <xsd:complexType>
              <xsd:all>
                <xsd:element ref="ns2:Descrizione_x0020_documento"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24b4b-e931-4d06-ae7c-c871138730db" elementFormDefault="qualified">
    <xsd:import namespace="http://schemas.microsoft.com/office/2006/documentManagement/types"/>
    <xsd:import namespace="http://schemas.microsoft.com/office/infopath/2007/PartnerControls"/>
    <xsd:element name="Descrizione_x0020_documento" ma:index="2" nillable="true" ma:displayName="Descrizione documento" ma:internalName="Descrizione_x0020_documento">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57586918-a8cd-43c2-b90c-79e7b105eba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573f18-5bea-46ad-b7a0-40527a81a2fd" elementFormDefault="qualified">
    <xsd:import namespace="http://schemas.microsoft.com/office/2006/documentManagement/types"/>
    <xsd:import namespace="http://schemas.microsoft.com/office/infopath/2007/PartnerControls"/>
    <xsd:element name="SharedWithUsers" ma:index="9" nillable="true" ma:displayName="Condivis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Condiviso con dettagli"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d1cc28-3d34-4f7b-bf4e-65f8b7ec776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fb618d1-8b21-42b6-84e2-a5784f378700}" ma:internalName="TaxCatchAll" ma:showField="CatchAllData" ma:web="ebd1cc28-3d34-4f7b-bf4e-65f8b7ec7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i contenuto"/>
        <xsd:element ref="dc:title" minOccurs="0" maxOccurs="1" ma:index="1"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688BA3-7EED-4317-A09A-56788F2BE8AC}">
  <ds:schemaRefs>
    <ds:schemaRef ds:uri="90573f18-5bea-46ad-b7a0-40527a81a2fd"/>
    <ds:schemaRef ds:uri="ebd1cc28-3d34-4f7b-bf4e-65f8b7ec776f"/>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purl.org/dc/elements/1.1/"/>
    <ds:schemaRef ds:uri="http://schemas.microsoft.com/office/2006/metadata/properties"/>
    <ds:schemaRef ds:uri="f5e24b4b-e931-4d06-ae7c-c871138730db"/>
    <ds:schemaRef ds:uri="http://purl.org/dc/dcmitype/"/>
  </ds:schemaRefs>
</ds:datastoreItem>
</file>

<file path=customXml/itemProps2.xml><?xml version="1.0" encoding="utf-8"?>
<ds:datastoreItem xmlns:ds="http://schemas.openxmlformats.org/officeDocument/2006/customXml" ds:itemID="{FF712827-96BB-4F99-84CF-584148FCA0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24b4b-e931-4d06-ae7c-c871138730db"/>
    <ds:schemaRef ds:uri="90573f18-5bea-46ad-b7a0-40527a81a2fd"/>
    <ds:schemaRef ds:uri="ebd1cc28-3d34-4f7b-bf4e-65f8b7ec7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F551A6-511C-4D9A-BC86-82A1512A1E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Lista</vt:lpstr>
      <vt:lpstr>1</vt:lpstr>
      <vt:lpstr>2</vt:lpstr>
      <vt:lpstr>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Russo Serena</dc:creator>
  <cp:keywords/>
  <dc:description/>
  <cp:lastModifiedBy>Russo Serena</cp:lastModifiedBy>
  <cp:revision/>
  <dcterms:created xsi:type="dcterms:W3CDTF">2023-05-09T12:20:38Z</dcterms:created>
  <dcterms:modified xsi:type="dcterms:W3CDTF">2026-09-17T08:36:17Z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0x0101002CE608974125634E8BE3D7035A31FF3D</vt:lpwstr>
  </property>
  <property fmtid="{D5CDD505-2E9C-101B-9397-08002B2CF9AE}" pid="3" name="MediaServiceImageTags">
    <vt:lpwstr/>
  </property>
</Properties>
</file>